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X0020079\OneDrive - HARTMANN GROUP\Documents\Meine Ablage\"/>
    </mc:Choice>
  </mc:AlternateContent>
  <xr:revisionPtr revIDLastSave="0" documentId="8_{B0C127E7-8BC4-4CD6-9F30-31A90198726A}" xr6:coauthVersionLast="47" xr6:coauthVersionMax="47" xr10:uidLastSave="{00000000-0000-0000-0000-000000000000}"/>
  <bookViews>
    <workbookView xWindow="3730" yWindow="920" windowWidth="14400" windowHeight="7360" xr2:uid="{00000000-000D-0000-FFFF-FFFF00000000}"/>
  </bookViews>
  <sheets>
    <sheet name="MoliCare Premium Form &amp; Form" sheetId="5" r:id="rId1"/>
  </sheets>
  <definedNames>
    <definedName name="_xlnm.Print_Area" localSheetId="0">'MoliCare Premium Form &amp; Form'!$A$1:$AD$21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" i="5" l="1"/>
  <c r="AA20" i="5"/>
  <c r="AB19" i="5"/>
  <c r="AA19" i="5"/>
  <c r="AB18" i="5"/>
  <c r="AA18" i="5"/>
  <c r="AB17" i="5"/>
  <c r="AA17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Z9" i="5"/>
  <c r="AA9" i="5"/>
</calcChain>
</file>

<file path=xl/sharedStrings.xml><?xml version="1.0" encoding="utf-8"?>
<sst xmlns="http://schemas.openxmlformats.org/spreadsheetml/2006/main" count="85" uniqueCount="52">
  <si>
    <t>Bestellinformationen zu MoliCare® Premium Form und Form</t>
  </si>
  <si>
    <t xml:space="preserve">Artikel-Nr. </t>
  </si>
  <si>
    <t>Artikelbezeichnung</t>
  </si>
  <si>
    <t>EAN 
Beutel</t>
  </si>
  <si>
    <t>MoliCare Premium Form 3 Tropfen</t>
  </si>
  <si>
    <t>MoliCare Premium Form 4 Tropfen</t>
  </si>
  <si>
    <t>MoliCare Premium Form 5 Tropfen</t>
  </si>
  <si>
    <t>MoliCare Premium Form 6 Tropfen</t>
  </si>
  <si>
    <t>MoliCare Premium Form 8 Tropfen</t>
  </si>
  <si>
    <t>MoliCare Premium Form MEN 6 Tropfen</t>
  </si>
  <si>
    <t>MoliCare Form 4 Tropfen</t>
  </si>
  <si>
    <t>MoliCare Form 5 Tropfen</t>
  </si>
  <si>
    <t>MoliCare Form 6 Tropfen</t>
  </si>
  <si>
    <t>MoliCare Form 8 Tropfen</t>
  </si>
  <si>
    <t>MoliCare Premium Form 9 Tropfen</t>
  </si>
  <si>
    <t>PZN
Beutel</t>
  </si>
  <si>
    <t>15.25.30.0017</t>
  </si>
  <si>
    <t>Hilfsmittel-
nummer</t>
  </si>
  <si>
    <t>15.25.30.1030</t>
  </si>
  <si>
    <t>15.25.30.1033</t>
  </si>
  <si>
    <t>15.25.30.2047</t>
  </si>
  <si>
    <t>15.25.30.2105</t>
  </si>
  <si>
    <t>15.25.30.2049</t>
  </si>
  <si>
    <t>15.25.30.2046</t>
  </si>
  <si>
    <t>15.25.30.1052</t>
  </si>
  <si>
    <t>15.25.30.1051</t>
  </si>
  <si>
    <t>15.25.30.2100</t>
  </si>
  <si>
    <t>15.25.30.2101</t>
  </si>
  <si>
    <t>PZN
OK</t>
  </si>
  <si>
    <t>Juni 2022</t>
  </si>
  <si>
    <t>EAN 
OK</t>
  </si>
  <si>
    <t>Alte Artikel</t>
  </si>
  <si>
    <t>Neue Artikel</t>
  </si>
  <si>
    <t>MoliCare Premium Form normal 3 Tropfen</t>
  </si>
  <si>
    <t>MoliCare Premium Form normal plus 4 Tropfen</t>
  </si>
  <si>
    <t>MoliCare Premium Form extra 5 Tropfen</t>
  </si>
  <si>
    <t>MoliCare Premium Form extra plus 6 Tropfen</t>
  </si>
  <si>
    <t>MoliCare Premium Form super plus 8 Tropfen</t>
  </si>
  <si>
    <t>MoliCare Premium Form maxi 9 Tropfen</t>
  </si>
  <si>
    <t>MoliCare Premium Form extra plus MEN 6 Tropfen</t>
  </si>
  <si>
    <t>MoliCare Form normal plus 4 Tropfen</t>
  </si>
  <si>
    <t>MoliCare Form extra 5 Tropfen</t>
  </si>
  <si>
    <t>MoliCare Form extra plus 6 Tropfen</t>
  </si>
  <si>
    <t>MoliCare Form super plus 8 Tropfen</t>
  </si>
  <si>
    <t>Stück pro Beutel</t>
  </si>
  <si>
    <t>Stück 
pro Beutel</t>
  </si>
  <si>
    <t>Umstellung
Plan</t>
  </si>
  <si>
    <t>Beutel                                       pro OK</t>
  </si>
  <si>
    <t>AEP Beutel
in €</t>
  </si>
  <si>
    <t>UVP Beutel
in €</t>
  </si>
  <si>
    <t>AEP OK
in €</t>
  </si>
  <si>
    <t>UVP OK
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</si>
</sst>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15" x14ac:knownFonts="1"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b/>
      <sz val="16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rgb="FF001689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001689"/>
        <bgColor indexed="64"/>
      </patternFill>
    </fill>
    <fill>
      <patternFill patternType="solid">
        <fgColor rgb="FF00BE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2" borderId="2" applyNumberFormat="0" applyAlignment="0" applyProtection="0">
      <alignment horizontal="left" vertical="center" indent="1"/>
    </xf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1" fontId="8" fillId="3" borderId="1" xfId="0" applyNumberFormat="1" applyFont="1" applyFill="1" applyBorder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1" fontId="9" fillId="0" borderId="9" xfId="0" applyNumberFormat="1" applyFont="1" applyBorder="1" applyAlignment="1">
      <alignment horizontal="right"/>
    </xf>
    <xf numFmtId="1" fontId="9" fillId="3" borderId="9" xfId="0" applyNumberFormat="1" applyFont="1" applyFill="1" applyBorder="1" applyAlignment="1">
      <alignment horizontal="right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5" fillId="5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1" fontId="13" fillId="7" borderId="14" xfId="0" applyNumberFormat="1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/>
    </xf>
    <xf numFmtId="1" fontId="9" fillId="7" borderId="8" xfId="0" applyNumberFormat="1" applyFont="1" applyFill="1" applyBorder="1" applyAlignment="1">
      <alignment horizontal="center"/>
    </xf>
    <xf numFmtId="1" fontId="9" fillId="8" borderId="8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" fontId="10" fillId="7" borderId="8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/>
    </xf>
    <xf numFmtId="0" fontId="5" fillId="5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13" fillId="4" borderId="19" xfId="0" applyNumberFormat="1" applyFont="1" applyFill="1" applyBorder="1" applyAlignment="1">
      <alignment horizontal="center" vertical="center" wrapText="1"/>
    </xf>
    <xf numFmtId="1" fontId="13" fillId="4" borderId="15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right"/>
    </xf>
    <xf numFmtId="1" fontId="9" fillId="3" borderId="8" xfId="0" applyNumberFormat="1" applyFont="1" applyFill="1" applyBorder="1" applyAlignment="1">
      <alignment horizontal="right"/>
    </xf>
    <xf numFmtId="0" fontId="7" fillId="0" borderId="12" xfId="0" applyFont="1" applyBorder="1"/>
    <xf numFmtId="2" fontId="2" fillId="0" borderId="0" xfId="0" applyNumberFormat="1" applyFont="1"/>
    <xf numFmtId="2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2" fontId="5" fillId="5" borderId="8" xfId="0" applyNumberFormat="1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5" borderId="1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0" fillId="4" borderId="18" xfId="0" applyFill="1" applyBorder="1" applyAlignme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0" fillId="0" borderId="18" xfId="0" applyBorder="1" applyAlignment="1"/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" fontId="13" fillId="4" borderId="9" xfId="0" applyNumberFormat="1" applyFont="1" applyFill="1" applyBorder="1" applyAlignment="1">
      <alignment horizontal="center" vertical="center" wrapText="1"/>
    </xf>
    <xf numFmtId="1" fontId="13" fillId="4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13" fillId="4" borderId="6" xfId="0" applyNumberFormat="1" applyFont="1" applyFill="1" applyBorder="1" applyAlignment="1">
      <alignment horizontal="center" vertical="center" wrapText="1"/>
    </xf>
    <xf numFmtId="2" fontId="13" fillId="4" borderId="13" xfId="0" applyNumberFormat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13" fillId="4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2" fontId="13" fillId="4" borderId="14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</cellXfs>
  <cellStyles count="2">
    <cellStyle name="SAPMemberCell" xfId="1" xr:uid="{31D2261D-476C-48F6-A277-37302F65C9E3}"/>
    <cellStyle name="Standard" xfId="0" builtinId="0"/>
  </cellStyles>
  <dxfs count="0"/>
  <tableStyles count="0" defaultTableStyle="TableStyleMedium2" defaultPivotStyle="PivotStyleLight16"/>
  <colors>
    <mruColors>
      <color rgb="FF001689"/>
      <color rgb="FFDDDDDD"/>
      <color rgb="FFFF8E00"/>
      <color rgb="FFFF2954"/>
      <color rgb="FF00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330200</xdr:colOff>
      <xdr:row>0</xdr:row>
      <xdr:rowOff>0</xdr:rowOff>
    </xdr:from>
    <xdr:to>
      <xdr:col>28</xdr:col>
      <xdr:colOff>1244754</xdr:colOff>
      <xdr:row>3</xdr:row>
      <xdr:rowOff>642007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3311EA-1249-4120-828D-7A9359DB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62900" y="0"/>
          <a:ext cx="1879754" cy="1365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D896-6025-4FE1-9B9C-09751E05FC9A}">
  <sheetPr>
    <pageSetUpPr fitToPage="1"/>
  </sheetPr>
  <dimension ref="B3:AC21"/>
  <sheetViews>
    <sheetView showGridLines="0" tabSelected="1" topLeftCell="R7" zoomScale="60" zoomScaleNormal="60" workbookViewId="0">
      <selection activeCell="V29" sqref="V29"/>
    </sheetView>
  </sheetViews>
  <sheetFormatPr baseColWidth="10" defaultColWidth="11.453125" defaultRowHeight="13" x14ac:dyDescent="0.3"/>
  <cols>
    <col min="1" max="1" width="4.6328125" style="1" customWidth="1"/>
    <col min="2" max="2" width="15.54296875" style="1" customWidth="1"/>
    <col min="3" max="3" width="56.08984375" style="2" customWidth="1"/>
    <col min="4" max="5" width="14" style="1" customWidth="1"/>
    <col min="6" max="6" width="20.36328125" style="3" customWidth="1"/>
    <col min="7" max="7" width="12.6328125" style="1" customWidth="1"/>
    <col min="8" max="8" width="15.453125" style="1" customWidth="1"/>
    <col min="9" max="10" width="20.6328125" style="3" customWidth="1"/>
    <col min="11" max="11" width="15.36328125" style="66" customWidth="1"/>
    <col min="12" max="14" width="15.36328125" style="73" customWidth="1"/>
    <col min="15" max="15" width="1.54296875" style="39" customWidth="1"/>
    <col min="16" max="16" width="17.6328125" style="1" customWidth="1"/>
    <col min="17" max="17" width="46" style="1" customWidth="1"/>
    <col min="18" max="19" width="13.6328125" style="1" customWidth="1"/>
    <col min="20" max="20" width="20.36328125" style="3" customWidth="1"/>
    <col min="21" max="21" width="12.36328125" style="1" customWidth="1"/>
    <col min="22" max="22" width="15.54296875" style="1" customWidth="1"/>
    <col min="23" max="23" width="20.6328125" style="3" customWidth="1"/>
    <col min="24" max="24" width="19.08984375" style="39" customWidth="1"/>
    <col min="25" max="25" width="14.36328125" style="73" customWidth="1"/>
    <col min="26" max="26" width="17.08984375" style="73" customWidth="1"/>
    <col min="27" max="28" width="14.08984375" style="73" customWidth="1"/>
    <col min="29" max="29" width="18.36328125" style="6" bestFit="1" customWidth="1"/>
    <col min="30" max="30" width="4.6328125" style="1" customWidth="1"/>
    <col min="31" max="31" width="28.36328125" style="1" customWidth="1"/>
    <col min="32" max="32" width="29.6328125" style="1" customWidth="1"/>
    <col min="33" max="33" width="45" style="1" customWidth="1"/>
    <col min="34" max="34" width="35.453125" style="1" customWidth="1"/>
    <col min="35" max="37" width="66.54296875" style="1" customWidth="1"/>
    <col min="38" max="16384" width="11.453125" style="1"/>
  </cols>
  <sheetData>
    <row r="3" spans="2:29" ht="28.5" x14ac:dyDescent="0.3">
      <c r="B3" s="81" t="s">
        <v>0</v>
      </c>
      <c r="C3" s="82"/>
      <c r="D3" s="82"/>
      <c r="E3" s="82"/>
      <c r="F3" s="82"/>
      <c r="G3" s="82"/>
      <c r="H3" s="82"/>
      <c r="I3" s="82"/>
      <c r="J3" s="54"/>
      <c r="L3" s="67"/>
      <c r="M3" s="67"/>
      <c r="N3" s="67"/>
      <c r="O3" s="45"/>
    </row>
    <row r="4" spans="2:29" ht="52.5" customHeight="1" thickBot="1" x14ac:dyDescent="0.35">
      <c r="B4" s="82"/>
      <c r="C4" s="82"/>
      <c r="D4" s="82"/>
      <c r="E4" s="82"/>
      <c r="F4" s="82"/>
      <c r="G4" s="82"/>
      <c r="H4" s="82"/>
      <c r="I4" s="82"/>
      <c r="J4" s="54"/>
      <c r="K4" s="68"/>
      <c r="L4" s="67"/>
      <c r="M4" s="67"/>
      <c r="N4" s="67"/>
      <c r="O4" s="45"/>
    </row>
    <row r="5" spans="2:29" s="4" customFormat="1" ht="46" x14ac:dyDescent="0.45">
      <c r="B5" s="83" t="s">
        <v>31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0"/>
      <c r="N5" s="80"/>
      <c r="O5" s="46"/>
      <c r="P5" s="85" t="s">
        <v>32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6"/>
    </row>
    <row r="6" spans="2:29" s="5" customFormat="1" ht="15" customHeight="1" x14ac:dyDescent="0.35">
      <c r="B6" s="87" t="s">
        <v>1</v>
      </c>
      <c r="C6" s="88" t="s">
        <v>2</v>
      </c>
      <c r="D6" s="88" t="s">
        <v>44</v>
      </c>
      <c r="E6" s="98" t="s">
        <v>15</v>
      </c>
      <c r="F6" s="89" t="s">
        <v>3</v>
      </c>
      <c r="G6" s="88" t="s">
        <v>47</v>
      </c>
      <c r="H6" s="98" t="s">
        <v>28</v>
      </c>
      <c r="I6" s="90" t="s">
        <v>30</v>
      </c>
      <c r="J6" s="61"/>
      <c r="K6" s="94" t="s">
        <v>48</v>
      </c>
      <c r="L6" s="94" t="s">
        <v>49</v>
      </c>
      <c r="M6" s="101" t="s">
        <v>50</v>
      </c>
      <c r="N6" s="100" t="s">
        <v>51</v>
      </c>
      <c r="O6" s="47"/>
      <c r="P6" s="99" t="s">
        <v>1</v>
      </c>
      <c r="Q6" s="88" t="s">
        <v>2</v>
      </c>
      <c r="R6" s="88" t="s">
        <v>45</v>
      </c>
      <c r="S6" s="98" t="s">
        <v>15</v>
      </c>
      <c r="T6" s="89" t="s">
        <v>3</v>
      </c>
      <c r="U6" s="88" t="s">
        <v>47</v>
      </c>
      <c r="V6" s="98" t="s">
        <v>28</v>
      </c>
      <c r="W6" s="89" t="s">
        <v>30</v>
      </c>
      <c r="X6" s="91" t="s">
        <v>17</v>
      </c>
      <c r="Y6" s="94" t="s">
        <v>48</v>
      </c>
      <c r="Z6" s="94" t="s">
        <v>49</v>
      </c>
      <c r="AA6" s="96" t="s">
        <v>50</v>
      </c>
      <c r="AB6" s="96" t="s">
        <v>51</v>
      </c>
      <c r="AC6" s="93" t="s">
        <v>46</v>
      </c>
    </row>
    <row r="7" spans="2:29" ht="86.25" customHeight="1" x14ac:dyDescent="0.3">
      <c r="B7" s="87"/>
      <c r="C7" s="88"/>
      <c r="D7" s="88"/>
      <c r="E7" s="92"/>
      <c r="F7" s="89"/>
      <c r="G7" s="88"/>
      <c r="H7" s="92"/>
      <c r="I7" s="90"/>
      <c r="J7" s="62" t="s">
        <v>17</v>
      </c>
      <c r="K7" s="95"/>
      <c r="L7" s="95"/>
      <c r="M7" s="92"/>
      <c r="N7" s="95"/>
      <c r="O7" s="48"/>
      <c r="P7" s="99"/>
      <c r="Q7" s="88"/>
      <c r="R7" s="88"/>
      <c r="S7" s="92"/>
      <c r="T7" s="89"/>
      <c r="U7" s="88"/>
      <c r="V7" s="92"/>
      <c r="W7" s="89"/>
      <c r="X7" s="92"/>
      <c r="Y7" s="95"/>
      <c r="Z7" s="95"/>
      <c r="AA7" s="97"/>
      <c r="AB7" s="97"/>
      <c r="AC7" s="93"/>
    </row>
    <row r="8" spans="2:29" ht="21" x14ac:dyDescent="0.3">
      <c r="B8" s="31"/>
      <c r="C8" s="32"/>
      <c r="D8" s="32"/>
      <c r="E8" s="32"/>
      <c r="F8" s="33"/>
      <c r="G8" s="32"/>
      <c r="H8" s="57"/>
      <c r="I8" s="34"/>
      <c r="J8" s="44"/>
      <c r="K8" s="69"/>
      <c r="L8" s="69"/>
      <c r="M8" s="69"/>
      <c r="N8" s="69"/>
      <c r="O8" s="49"/>
      <c r="P8" s="35"/>
      <c r="Q8" s="32"/>
      <c r="R8" s="32"/>
      <c r="S8" s="32"/>
      <c r="T8" s="33"/>
      <c r="U8" s="32"/>
      <c r="V8" s="32"/>
      <c r="W8" s="33"/>
      <c r="X8" s="33"/>
      <c r="Y8" s="74"/>
      <c r="Z8" s="74"/>
      <c r="AA8" s="74"/>
      <c r="AB8" s="74"/>
      <c r="AC8" s="36"/>
    </row>
    <row r="9" spans="2:29" ht="18.5" x14ac:dyDescent="0.45">
      <c r="B9" s="9">
        <v>1681192</v>
      </c>
      <c r="C9" s="55" t="s">
        <v>33</v>
      </c>
      <c r="D9" s="12">
        <v>30</v>
      </c>
      <c r="E9" s="12">
        <v>12458313</v>
      </c>
      <c r="F9" s="23">
        <v>4052199261683</v>
      </c>
      <c r="G9" s="12">
        <v>4</v>
      </c>
      <c r="H9" s="58">
        <v>12458336</v>
      </c>
      <c r="I9" s="29">
        <v>4052199261690</v>
      </c>
      <c r="J9" s="63" t="s">
        <v>16</v>
      </c>
      <c r="K9" s="70">
        <v>8.75</v>
      </c>
      <c r="L9" s="70">
        <v>11.400000000000002</v>
      </c>
      <c r="M9" s="70">
        <v>35</v>
      </c>
      <c r="N9" s="70">
        <v>45.8</v>
      </c>
      <c r="O9" s="50"/>
      <c r="P9" s="24">
        <v>1684030</v>
      </c>
      <c r="Q9" s="11" t="s">
        <v>4</v>
      </c>
      <c r="R9" s="9">
        <v>32</v>
      </c>
      <c r="S9" s="9">
        <v>17633525</v>
      </c>
      <c r="T9" s="20">
        <v>4052199582320</v>
      </c>
      <c r="U9" s="12">
        <v>4</v>
      </c>
      <c r="V9" s="12">
        <v>17633531</v>
      </c>
      <c r="W9" s="20">
        <v>4052199582658</v>
      </c>
      <c r="X9" s="40" t="s">
        <v>16</v>
      </c>
      <c r="Y9" s="75">
        <v>9.33</v>
      </c>
      <c r="Z9" s="75">
        <f>12.16</f>
        <v>12.16</v>
      </c>
      <c r="AA9" s="75">
        <f>Y9*U9</f>
        <v>37.32</v>
      </c>
      <c r="AB9" s="75">
        <f t="shared" ref="AB9:AB15" si="0">Z9*U9</f>
        <v>48.64</v>
      </c>
      <c r="AC9" s="37" t="s">
        <v>29</v>
      </c>
    </row>
    <row r="10" spans="2:29" ht="18.5" x14ac:dyDescent="0.45">
      <c r="B10" s="9">
        <v>1680192</v>
      </c>
      <c r="C10" s="55" t="s">
        <v>34</v>
      </c>
      <c r="D10" s="12">
        <v>30</v>
      </c>
      <c r="E10" s="12">
        <v>12458342</v>
      </c>
      <c r="F10" s="23">
        <v>4052199266817</v>
      </c>
      <c r="G10" s="12">
        <v>4</v>
      </c>
      <c r="H10" s="58">
        <v>12458359</v>
      </c>
      <c r="I10" s="29">
        <v>4052199266824</v>
      </c>
      <c r="J10" s="63" t="s">
        <v>18</v>
      </c>
      <c r="K10" s="70">
        <v>11.94</v>
      </c>
      <c r="L10" s="70">
        <v>15.6</v>
      </c>
      <c r="M10" s="70">
        <v>47.76</v>
      </c>
      <c r="N10" s="70">
        <v>62.499999999999993</v>
      </c>
      <c r="O10" s="50"/>
      <c r="P10" s="25">
        <v>1684040</v>
      </c>
      <c r="Q10" s="11" t="s">
        <v>5</v>
      </c>
      <c r="R10" s="9">
        <v>32</v>
      </c>
      <c r="S10" s="9">
        <v>17633548</v>
      </c>
      <c r="T10" s="38">
        <v>4052199582337</v>
      </c>
      <c r="U10" s="12">
        <v>4</v>
      </c>
      <c r="V10" s="12">
        <v>17633554</v>
      </c>
      <c r="W10" s="38">
        <v>4052199582665</v>
      </c>
      <c r="X10" s="41" t="s">
        <v>18</v>
      </c>
      <c r="Y10" s="76">
        <v>12.74</v>
      </c>
      <c r="Z10" s="76">
        <v>16.64</v>
      </c>
      <c r="AA10" s="76">
        <f>Y10*U10</f>
        <v>50.96</v>
      </c>
      <c r="AB10" s="76">
        <f t="shared" si="0"/>
        <v>66.56</v>
      </c>
      <c r="AC10" s="37" t="s">
        <v>29</v>
      </c>
    </row>
    <row r="11" spans="2:29" ht="18.5" x14ac:dyDescent="0.45">
      <c r="B11" s="13">
        <v>1682192</v>
      </c>
      <c r="C11" s="55" t="s">
        <v>35</v>
      </c>
      <c r="D11" s="15">
        <v>30</v>
      </c>
      <c r="E11" s="15">
        <v>12458365</v>
      </c>
      <c r="F11" s="21">
        <v>4052199266879</v>
      </c>
      <c r="G11" s="15">
        <v>4</v>
      </c>
      <c r="H11" s="59">
        <v>12458371</v>
      </c>
      <c r="I11" s="30">
        <v>4052199266886</v>
      </c>
      <c r="J11" s="64" t="s">
        <v>19</v>
      </c>
      <c r="K11" s="71">
        <v>14.35</v>
      </c>
      <c r="L11" s="71">
        <v>18.8</v>
      </c>
      <c r="M11" s="71">
        <v>57.4</v>
      </c>
      <c r="N11" s="71">
        <v>75.2</v>
      </c>
      <c r="O11" s="51"/>
      <c r="P11" s="26">
        <v>1684050</v>
      </c>
      <c r="Q11" s="14" t="s">
        <v>6</v>
      </c>
      <c r="R11" s="13">
        <v>32</v>
      </c>
      <c r="S11" s="13">
        <v>17633560</v>
      </c>
      <c r="T11" s="20">
        <v>4052199582344</v>
      </c>
      <c r="U11" s="15">
        <v>4</v>
      </c>
      <c r="V11" s="15">
        <v>17633577</v>
      </c>
      <c r="W11" s="20">
        <v>4052199582672</v>
      </c>
      <c r="X11" s="40" t="s">
        <v>19</v>
      </c>
      <c r="Y11" s="75">
        <v>15.31</v>
      </c>
      <c r="Z11" s="75">
        <v>20.053000000000001</v>
      </c>
      <c r="AA11" s="75">
        <f>Y11*U11</f>
        <v>61.24</v>
      </c>
      <c r="AB11" s="75">
        <f t="shared" si="0"/>
        <v>80.212000000000003</v>
      </c>
      <c r="AC11" s="37" t="s">
        <v>29</v>
      </c>
    </row>
    <row r="12" spans="2:29" ht="18.5" x14ac:dyDescent="0.45">
      <c r="B12" s="13">
        <v>1683192</v>
      </c>
      <c r="C12" s="55" t="s">
        <v>36</v>
      </c>
      <c r="D12" s="15">
        <v>30</v>
      </c>
      <c r="E12" s="15">
        <v>12458388</v>
      </c>
      <c r="F12" s="21">
        <v>4052199266930</v>
      </c>
      <c r="G12" s="15">
        <v>4</v>
      </c>
      <c r="H12" s="59">
        <v>12458402</v>
      </c>
      <c r="I12" s="30">
        <v>4052199266947</v>
      </c>
      <c r="J12" s="64" t="s">
        <v>20</v>
      </c>
      <c r="K12" s="71">
        <v>17.86</v>
      </c>
      <c r="L12" s="71">
        <v>23.4</v>
      </c>
      <c r="M12" s="71">
        <v>71.44</v>
      </c>
      <c r="N12" s="71">
        <v>93.5</v>
      </c>
      <c r="O12" s="51"/>
      <c r="P12" s="26">
        <v>1684060</v>
      </c>
      <c r="Q12" s="14" t="s">
        <v>7</v>
      </c>
      <c r="R12" s="13">
        <v>32</v>
      </c>
      <c r="S12" s="13">
        <v>17633583</v>
      </c>
      <c r="T12" s="20">
        <v>4052199582351</v>
      </c>
      <c r="U12" s="15">
        <v>4</v>
      </c>
      <c r="V12" s="15">
        <v>17633608</v>
      </c>
      <c r="W12" s="20">
        <v>4052199582689</v>
      </c>
      <c r="X12" s="40" t="s">
        <v>20</v>
      </c>
      <c r="Y12" s="75">
        <v>19.05</v>
      </c>
      <c r="Z12" s="75">
        <v>24.96</v>
      </c>
      <c r="AA12" s="75">
        <f>Y12*U12</f>
        <v>76.2</v>
      </c>
      <c r="AB12" s="75">
        <f t="shared" si="0"/>
        <v>99.84</v>
      </c>
      <c r="AC12" s="37" t="s">
        <v>29</v>
      </c>
    </row>
    <row r="13" spans="2:29" ht="18.5" x14ac:dyDescent="0.45">
      <c r="B13" s="13">
        <v>1689193</v>
      </c>
      <c r="C13" s="55" t="s">
        <v>37</v>
      </c>
      <c r="D13" s="15">
        <v>30</v>
      </c>
      <c r="E13" s="15">
        <v>12458454</v>
      </c>
      <c r="F13" s="21">
        <v>4052199267050</v>
      </c>
      <c r="G13" s="15">
        <v>4</v>
      </c>
      <c r="H13" s="59">
        <v>12458460</v>
      </c>
      <c r="I13" s="30">
        <v>4052199267067</v>
      </c>
      <c r="J13" s="64" t="s">
        <v>21</v>
      </c>
      <c r="K13" s="71">
        <v>23.11</v>
      </c>
      <c r="L13" s="71">
        <v>30.299999999999997</v>
      </c>
      <c r="M13" s="71">
        <v>92.44</v>
      </c>
      <c r="N13" s="71">
        <v>121</v>
      </c>
      <c r="O13" s="51"/>
      <c r="P13" s="26">
        <v>1684080</v>
      </c>
      <c r="Q13" s="14" t="s">
        <v>8</v>
      </c>
      <c r="R13" s="13">
        <v>32</v>
      </c>
      <c r="S13" s="13">
        <v>17633637</v>
      </c>
      <c r="T13" s="20">
        <v>4052199582382</v>
      </c>
      <c r="U13" s="15">
        <v>4</v>
      </c>
      <c r="V13" s="15">
        <v>17633643</v>
      </c>
      <c r="W13" s="20">
        <v>4052199582719</v>
      </c>
      <c r="X13" s="40" t="s">
        <v>21</v>
      </c>
      <c r="Y13" s="75">
        <v>24.65</v>
      </c>
      <c r="Z13" s="75">
        <v>32.32</v>
      </c>
      <c r="AA13" s="75">
        <f>Y13*4</f>
        <v>98.6</v>
      </c>
      <c r="AB13" s="75">
        <f t="shared" si="0"/>
        <v>129.28</v>
      </c>
      <c r="AC13" s="37" t="s">
        <v>29</v>
      </c>
    </row>
    <row r="14" spans="2:29" ht="18.5" x14ac:dyDescent="0.45">
      <c r="B14" s="13">
        <v>1686192</v>
      </c>
      <c r="C14" s="55" t="s">
        <v>38</v>
      </c>
      <c r="D14" s="15">
        <v>14</v>
      </c>
      <c r="E14" s="15">
        <v>12458477</v>
      </c>
      <c r="F14" s="21">
        <v>4052199267111</v>
      </c>
      <c r="G14" s="15">
        <v>4</v>
      </c>
      <c r="H14" s="59">
        <v>12458483</v>
      </c>
      <c r="I14" s="30">
        <v>4052199267128</v>
      </c>
      <c r="J14" s="64" t="s">
        <v>22</v>
      </c>
      <c r="K14" s="71">
        <v>12.35</v>
      </c>
      <c r="L14" s="71">
        <v>16.2</v>
      </c>
      <c r="M14" s="71">
        <v>49.4</v>
      </c>
      <c r="N14" s="71">
        <v>64.7</v>
      </c>
      <c r="O14" s="51"/>
      <c r="P14" s="26">
        <v>1684090</v>
      </c>
      <c r="Q14" s="14" t="s">
        <v>14</v>
      </c>
      <c r="R14" s="13">
        <v>16</v>
      </c>
      <c r="S14" s="13">
        <v>17633672</v>
      </c>
      <c r="T14" s="20">
        <v>4052199582399</v>
      </c>
      <c r="U14" s="15">
        <v>4</v>
      </c>
      <c r="V14" s="15">
        <v>17633689</v>
      </c>
      <c r="W14" s="20">
        <v>4052199582726</v>
      </c>
      <c r="X14" s="40" t="s">
        <v>22</v>
      </c>
      <c r="Y14" s="75">
        <v>14.11</v>
      </c>
      <c r="Z14" s="75">
        <v>18.513999999999999</v>
      </c>
      <c r="AA14" s="75">
        <f>Y14*U14</f>
        <v>56.44</v>
      </c>
      <c r="AB14" s="75">
        <f t="shared" si="0"/>
        <v>74.055999999999997</v>
      </c>
      <c r="AC14" s="37" t="s">
        <v>29</v>
      </c>
    </row>
    <row r="15" spans="2:29" s="8" customFormat="1" ht="18.5" x14ac:dyDescent="0.45">
      <c r="B15" s="15">
        <v>1688192</v>
      </c>
      <c r="C15" s="55" t="s">
        <v>39</v>
      </c>
      <c r="D15" s="15">
        <v>28</v>
      </c>
      <c r="E15" s="15">
        <v>12458508</v>
      </c>
      <c r="F15" s="21">
        <v>4052199260747</v>
      </c>
      <c r="G15" s="15">
        <v>4</v>
      </c>
      <c r="H15" s="59">
        <v>12458514</v>
      </c>
      <c r="I15" s="30">
        <v>4052199260754</v>
      </c>
      <c r="J15" s="64" t="s">
        <v>23</v>
      </c>
      <c r="K15" s="71">
        <v>20.329999999999998</v>
      </c>
      <c r="L15" s="71">
        <v>26.6</v>
      </c>
      <c r="M15" s="71">
        <v>81.319999999999993</v>
      </c>
      <c r="N15" s="71">
        <v>106.4</v>
      </c>
      <c r="O15" s="51"/>
      <c r="P15" s="27">
        <v>1684010</v>
      </c>
      <c r="Q15" s="16" t="s">
        <v>9</v>
      </c>
      <c r="R15" s="15">
        <v>32</v>
      </c>
      <c r="S15" s="15">
        <v>17633695</v>
      </c>
      <c r="T15" s="21">
        <v>4052199582368</v>
      </c>
      <c r="U15" s="15">
        <v>4</v>
      </c>
      <c r="V15" s="15">
        <v>17633726</v>
      </c>
      <c r="W15" s="21">
        <v>4052199582696</v>
      </c>
      <c r="X15" s="42" t="s">
        <v>23</v>
      </c>
      <c r="Y15" s="77">
        <v>23.23</v>
      </c>
      <c r="Z15" s="77">
        <v>30.4</v>
      </c>
      <c r="AA15" s="77">
        <f>Y15*U15</f>
        <v>92.92</v>
      </c>
      <c r="AB15" s="77">
        <f t="shared" si="0"/>
        <v>121.6</v>
      </c>
      <c r="AC15" s="37" t="s">
        <v>29</v>
      </c>
    </row>
    <row r="16" spans="2:29" s="8" customFormat="1" ht="10.5" customHeight="1" x14ac:dyDescent="0.3">
      <c r="J16" s="65"/>
      <c r="K16" s="72"/>
      <c r="L16" s="72"/>
      <c r="M16" s="72"/>
      <c r="N16" s="72"/>
      <c r="O16" s="52"/>
      <c r="X16" s="43"/>
      <c r="Y16" s="78"/>
      <c r="Z16" s="78"/>
      <c r="AA16" s="78"/>
      <c r="AB16" s="78"/>
    </row>
    <row r="17" spans="2:29" ht="18.5" x14ac:dyDescent="0.45">
      <c r="B17" s="17">
        <v>1681751</v>
      </c>
      <c r="C17" s="56" t="s">
        <v>40</v>
      </c>
      <c r="D17" s="12">
        <v>30</v>
      </c>
      <c r="E17" s="15">
        <v>12565523</v>
      </c>
      <c r="F17" s="23">
        <v>4052199267418</v>
      </c>
      <c r="G17" s="10">
        <v>4</v>
      </c>
      <c r="H17" s="60">
        <v>12565546</v>
      </c>
      <c r="I17" s="29">
        <v>4052199267425</v>
      </c>
      <c r="J17" s="63" t="s">
        <v>24</v>
      </c>
      <c r="K17" s="70">
        <v>9.82</v>
      </c>
      <c r="L17" s="70">
        <v>12.9</v>
      </c>
      <c r="M17" s="70">
        <v>39.28</v>
      </c>
      <c r="N17" s="70">
        <v>51.4</v>
      </c>
      <c r="O17" s="53"/>
      <c r="P17" s="28">
        <v>1684440</v>
      </c>
      <c r="Q17" s="19" t="s">
        <v>10</v>
      </c>
      <c r="R17" s="17">
        <v>32</v>
      </c>
      <c r="S17" s="17">
        <v>17633732</v>
      </c>
      <c r="T17" s="22">
        <v>4052199582573</v>
      </c>
      <c r="U17" s="18">
        <v>4</v>
      </c>
      <c r="V17" s="18">
        <v>17633749</v>
      </c>
      <c r="W17" s="22">
        <v>4052199582900</v>
      </c>
      <c r="X17" s="18" t="s">
        <v>24</v>
      </c>
      <c r="Y17" s="79">
        <v>10.47</v>
      </c>
      <c r="Z17" s="79">
        <v>13.76</v>
      </c>
      <c r="AA17" s="79">
        <f>Y17*U17</f>
        <v>41.88</v>
      </c>
      <c r="AB17" s="79">
        <f>Z17*4</f>
        <v>55.04</v>
      </c>
      <c r="AC17" s="37" t="s">
        <v>29</v>
      </c>
    </row>
    <row r="18" spans="2:29" ht="18.5" x14ac:dyDescent="0.45">
      <c r="B18" s="17">
        <v>1682751</v>
      </c>
      <c r="C18" s="56" t="s">
        <v>41</v>
      </c>
      <c r="D18" s="12">
        <v>30</v>
      </c>
      <c r="E18" s="12">
        <v>12565552</v>
      </c>
      <c r="F18" s="23">
        <v>4052199267449</v>
      </c>
      <c r="G18" s="10">
        <v>4</v>
      </c>
      <c r="H18" s="60">
        <v>12565569</v>
      </c>
      <c r="I18" s="29">
        <v>4052199267456</v>
      </c>
      <c r="J18" s="63" t="s">
        <v>25</v>
      </c>
      <c r="K18" s="70">
        <v>11.94</v>
      </c>
      <c r="L18" s="70">
        <v>15.6</v>
      </c>
      <c r="M18" s="70">
        <v>47.76</v>
      </c>
      <c r="N18" s="70">
        <v>62.5</v>
      </c>
      <c r="O18" s="53"/>
      <c r="P18" s="28">
        <v>1684450</v>
      </c>
      <c r="Q18" s="19" t="s">
        <v>11</v>
      </c>
      <c r="R18" s="17">
        <v>32</v>
      </c>
      <c r="S18" s="17">
        <v>17633755</v>
      </c>
      <c r="T18" s="22">
        <v>4052199582580</v>
      </c>
      <c r="U18" s="18">
        <v>4</v>
      </c>
      <c r="V18" s="18">
        <v>17633761</v>
      </c>
      <c r="W18" s="22">
        <v>4052199582917</v>
      </c>
      <c r="X18" s="18" t="s">
        <v>25</v>
      </c>
      <c r="Y18" s="79">
        <v>12.74</v>
      </c>
      <c r="Z18" s="79">
        <v>16.64</v>
      </c>
      <c r="AA18" s="79">
        <f>Y18*U18</f>
        <v>50.96</v>
      </c>
      <c r="AB18" s="79">
        <f>Z18*U18</f>
        <v>66.56</v>
      </c>
      <c r="AC18" s="37" t="s">
        <v>29</v>
      </c>
    </row>
    <row r="19" spans="2:29" ht="18.5" x14ac:dyDescent="0.45">
      <c r="B19" s="17">
        <v>1683751</v>
      </c>
      <c r="C19" s="56" t="s">
        <v>42</v>
      </c>
      <c r="D19" s="12">
        <v>30</v>
      </c>
      <c r="E19" s="12">
        <v>12565575</v>
      </c>
      <c r="F19" s="23">
        <v>4052199267470</v>
      </c>
      <c r="G19" s="10">
        <v>4</v>
      </c>
      <c r="H19" s="60">
        <v>12565581</v>
      </c>
      <c r="I19" s="29">
        <v>4052199267487</v>
      </c>
      <c r="J19" s="63" t="s">
        <v>26</v>
      </c>
      <c r="K19" s="70">
        <v>14.72</v>
      </c>
      <c r="L19" s="70">
        <v>19.3</v>
      </c>
      <c r="M19" s="70">
        <v>58.88</v>
      </c>
      <c r="N19" s="70">
        <v>77.099999999999994</v>
      </c>
      <c r="O19" s="53"/>
      <c r="P19" s="28">
        <v>1684460</v>
      </c>
      <c r="Q19" s="19" t="s">
        <v>12</v>
      </c>
      <c r="R19" s="17">
        <v>32</v>
      </c>
      <c r="S19" s="17">
        <v>17633778</v>
      </c>
      <c r="T19" s="22">
        <v>4052199582597</v>
      </c>
      <c r="U19" s="18">
        <v>4</v>
      </c>
      <c r="V19" s="18">
        <v>17633784</v>
      </c>
      <c r="W19" s="22">
        <v>4052199582924</v>
      </c>
      <c r="X19" s="18" t="s">
        <v>26</v>
      </c>
      <c r="Y19" s="79">
        <v>15.7</v>
      </c>
      <c r="Z19" s="79">
        <v>20.587</v>
      </c>
      <c r="AA19" s="79">
        <f>Y19*U19</f>
        <v>62.8</v>
      </c>
      <c r="AB19" s="79">
        <f>Z19*4</f>
        <v>82.347999999999999</v>
      </c>
      <c r="AC19" s="37" t="s">
        <v>29</v>
      </c>
    </row>
    <row r="20" spans="2:29" ht="17.25" customHeight="1" x14ac:dyDescent="0.45">
      <c r="B20" s="17">
        <v>1685751</v>
      </c>
      <c r="C20" s="56" t="s">
        <v>43</v>
      </c>
      <c r="D20" s="12">
        <v>30</v>
      </c>
      <c r="E20" s="12">
        <v>12565598</v>
      </c>
      <c r="F20" s="23">
        <v>4052199267500</v>
      </c>
      <c r="G20" s="10">
        <v>4</v>
      </c>
      <c r="H20" s="60">
        <v>12565606</v>
      </c>
      <c r="I20" s="29">
        <v>4052199267517</v>
      </c>
      <c r="J20" s="63" t="s">
        <v>27</v>
      </c>
      <c r="K20" s="70">
        <v>17.98</v>
      </c>
      <c r="L20" s="70">
        <v>23.5</v>
      </c>
      <c r="M20" s="70">
        <v>71.92</v>
      </c>
      <c r="N20" s="70">
        <v>94.1</v>
      </c>
      <c r="O20" s="53"/>
      <c r="P20" s="28">
        <v>1684480</v>
      </c>
      <c r="Q20" s="19" t="s">
        <v>13</v>
      </c>
      <c r="R20" s="17">
        <v>32</v>
      </c>
      <c r="S20" s="17">
        <v>17633790</v>
      </c>
      <c r="T20" s="22">
        <v>4052199582603</v>
      </c>
      <c r="U20" s="18">
        <v>4</v>
      </c>
      <c r="V20" s="18">
        <v>17633809</v>
      </c>
      <c r="W20" s="22">
        <v>4052199582931</v>
      </c>
      <c r="X20" s="18" t="s">
        <v>27</v>
      </c>
      <c r="Y20" s="79">
        <v>19.18</v>
      </c>
      <c r="Z20" s="79">
        <v>25.067</v>
      </c>
      <c r="AA20" s="79">
        <f>Y20*U20</f>
        <v>76.72</v>
      </c>
      <c r="AB20" s="79">
        <f>Z20*U20</f>
        <v>100.268</v>
      </c>
      <c r="AC20" s="37" t="s">
        <v>29</v>
      </c>
    </row>
    <row r="21" spans="2:29" x14ac:dyDescent="0.3">
      <c r="D21" s="7"/>
      <c r="E21" s="7"/>
    </row>
  </sheetData>
  <mergeCells count="29">
    <mergeCell ref="AA6:AA7"/>
    <mergeCell ref="AB6:AB7"/>
    <mergeCell ref="E6:E7"/>
    <mergeCell ref="H6:H7"/>
    <mergeCell ref="S6:S7"/>
    <mergeCell ref="V6:V7"/>
    <mergeCell ref="P6:P7"/>
    <mergeCell ref="Q6:Q7"/>
    <mergeCell ref="R6:R7"/>
    <mergeCell ref="T6:T7"/>
    <mergeCell ref="U6:U7"/>
    <mergeCell ref="N6:N7"/>
    <mergeCell ref="M6:M7"/>
    <mergeCell ref="B3:I4"/>
    <mergeCell ref="B5:L5"/>
    <mergeCell ref="P5:AC5"/>
    <mergeCell ref="B6:B7"/>
    <mergeCell ref="C6:C7"/>
    <mergeCell ref="D6:D7"/>
    <mergeCell ref="F6:F7"/>
    <mergeCell ref="G6:G7"/>
    <mergeCell ref="I6:I7"/>
    <mergeCell ref="W6:W7"/>
    <mergeCell ref="X6:X7"/>
    <mergeCell ref="AC6:AC7"/>
    <mergeCell ref="K6:K7"/>
    <mergeCell ref="Z6:Z7"/>
    <mergeCell ref="L6:L7"/>
    <mergeCell ref="Y6:Y7"/>
  </mergeCells>
  <pageMargins left="0.7" right="0.7" top="0.75" bottom="0.75" header="0.3" footer="0.3"/>
  <pageSetup paperSize="9" scale="45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f0dc012-4f93-450a-934b-cd0bd5b8b3ad">JDJ7RHMCVF7H-217959063-174241</_dlc_DocId>
    <_dlc_DocIdUrl xmlns="6f0dc012-4f93-450a-934b-cd0bd5b8b3ad">
      <Url>https://hartmanncloud.sharepoint.com/teams/2291/1_M/_layouts/15/DocIdRedir.aspx?ID=JDJ7RHMCVF7H-217959063-174241</Url>
      <Description>JDJ7RHMCVF7H-217959063-174241</Description>
    </_dlc_DocIdUrl>
    <Kategorie xmlns="fa5ab614-83db-4b8f-bc8c-fd978c1a1f6d" xsi:nil="true"/>
    <Youtube_x002d_Link xmlns="fa5ab614-83db-4b8f-bc8c-fd978c1a1f6d">
      <Url xsi:nil="true"/>
      <Description xsi:nil="true"/>
    </Youtube_x002d_Link>
    <_ip_UnifiedCompliancePolicyUIAction xmlns="http://schemas.microsoft.com/sharepoint/v3" xsi:nil="true"/>
    <_dlc_DocIdPersistId xmlns="6f0dc012-4f93-450a-934b-cd0bd5b8b3ad" xsi:nil="true"/>
    <_ip_UnifiedCompliancePolicyProperties xmlns="http://schemas.microsoft.com/sharepoint/v3" xsi:nil="true"/>
    <Beschreibung xmlns="fa5ab614-83db-4b8f-bc8c-fd978c1a1f6d" xsi:nil="true"/>
    <Kommentar_x002f_Inhalt xmlns="fa5ab614-83db-4b8f-bc8c-fd978c1a1f6d" xsi:nil="true"/>
    <a7lv xmlns="fa5ab614-83db-4b8f-bc8c-fd978c1a1f6d">
      <UserInfo>
        <DisplayName/>
        <AccountId xsi:nil="true"/>
        <AccountType/>
      </UserInfo>
    </a7lv>
    <SharedWithUsers xmlns="ec867105-6bd1-4e54-ad19-173855af9793">
      <UserInfo>
        <DisplayName>Kiehne Nathalie</DisplayName>
        <AccountId>49</AccountId>
        <AccountType/>
      </UserInfo>
      <UserInfo>
        <DisplayName>Hübner Markus</DisplayName>
        <AccountId>8425</AccountId>
        <AccountType/>
      </UserInfo>
    </SharedWithUsers>
    <Reihenfolge xmlns="fa5ab614-83db-4b8f-bc8c-fd978c1a1f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6114E7D34E904494878779B69A049C" ma:contentTypeVersion="26" ma:contentTypeDescription="Ein neues Dokument erstellen." ma:contentTypeScope="" ma:versionID="f83874e0a7e874e1638d0abd8e0810a6">
  <xsd:schema xmlns:xsd="http://www.w3.org/2001/XMLSchema" xmlns:xs="http://www.w3.org/2001/XMLSchema" xmlns:p="http://schemas.microsoft.com/office/2006/metadata/properties" xmlns:ns1="http://schemas.microsoft.com/sharepoint/v3" xmlns:ns2="6f0dc012-4f93-450a-934b-cd0bd5b8b3ad" xmlns:ns3="fa5ab614-83db-4b8f-bc8c-fd978c1a1f6d" xmlns:ns4="ec867105-6bd1-4e54-ad19-173855af9793" targetNamespace="http://schemas.microsoft.com/office/2006/metadata/properties" ma:root="true" ma:fieldsID="ea14cc0c110ba73c7c4656985d03eeda" ns1:_="" ns2:_="" ns3:_="" ns4:_="">
    <xsd:import namespace="http://schemas.microsoft.com/sharepoint/v3"/>
    <xsd:import namespace="6f0dc012-4f93-450a-934b-cd0bd5b8b3ad"/>
    <xsd:import namespace="fa5ab614-83db-4b8f-bc8c-fd978c1a1f6d"/>
    <xsd:import namespace="ec867105-6bd1-4e54-ad19-173855af9793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Beschreibung" minOccurs="0"/>
                <xsd:element ref="ns3:Kommentar_x002f_Inhalt" minOccurs="0"/>
                <xsd:element ref="ns3:a7lv" minOccurs="0"/>
                <xsd:element ref="ns3:Kategorie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Youtube_x002d_Link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Reihenfol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dc012-4f93-450a-934b-cd0bd5b8b3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kument-ID" ma:description="Permanenter Hyperlink zu diesem Dok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7" nillable="true" ma:displayName="Wert der Dokument-ID" ma:description="Der Wert der diesem Element zugewiesenen Dokument-ID." ma:hidden="true" ma:internalName="_dlc_DocId" ma:readOnly="false">
      <xsd:simpleType>
        <xsd:restriction base="dms:Text"/>
      </xsd:simpleType>
    </xsd:element>
    <xsd:element name="_dlc_DocIdPersistId" ma:index="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ab614-83db-4b8f-bc8c-fd978c1a1f6d" elementFormDefault="qualified">
    <xsd:import namespace="http://schemas.microsoft.com/office/2006/documentManagement/types"/>
    <xsd:import namespace="http://schemas.microsoft.com/office/infopath/2007/PartnerControls"/>
    <xsd:element name="Beschreibung" ma:index="3" nillable="true" ma:displayName="Beschreibung" ma:internalName="Beschreibung" ma:readOnly="false">
      <xsd:simpleType>
        <xsd:restriction base="dms:Text">
          <xsd:maxLength value="255"/>
        </xsd:restriction>
      </xsd:simpleType>
    </xsd:element>
    <xsd:element name="Kommentar_x002f_Inhalt" ma:index="4" nillable="true" ma:displayName="Kommentar/Inhalt" ma:description="beschreibe den Inhalt der Datei" ma:format="Dropdown" ma:internalName="Kommentar_x002f_Inhalt" ma:readOnly="false">
      <xsd:simpleType>
        <xsd:restriction base="dms:Note">
          <xsd:maxLength value="255"/>
        </xsd:restriction>
      </xsd:simpleType>
    </xsd:element>
    <xsd:element name="a7lv" ma:index="5" nillable="true" ma:displayName="Ansprechpartner" ma:list="UserInfo" ma:internalName="a7lv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egorie" ma:index="6" nillable="true" ma:displayName="Kategorie" ma:format="Dropdown" ma:internalName="Kategorie" ma:readOnly="false">
      <xsd:simpleType>
        <xsd:restriction base="dms:Choice">
          <xsd:enumeration value="Unternehmen"/>
          <xsd:enumeration value="Desinfektion &amp; Hygiene"/>
          <xsd:enumeration value="Wunde"/>
          <xsd:enumeration value="Erste Hilfe &amp; Diagnostik"/>
          <xsd:enumeration value="OP"/>
          <xsd:enumeration value="Inkontinenz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hidden="true" ma:internalName="MediaServiceAutoTags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Youtube_x002d_Link" ma:index="18" nillable="true" ma:displayName="Youtube-Link" ma:description="Das Video ist auf dem Hartmann Deutschland Youtube Kanal veröffentlicht und kann über diesen Link direkt aufgerufen werden." ma:format="Hyperlink" ma:hidden="true" ma:internalName="Youtube_x002d_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9" nillable="true" ma:displayName="Length (seconds)" ma:hidden="true" ma:internalName="MediaLengthInSeconds" ma:readOnly="true">
      <xsd:simpleType>
        <xsd:restriction base="dms:Unknown"/>
      </xsd:simpleType>
    </xsd:element>
    <xsd:element name="Reihenfolge" ma:index="31" nillable="true" ma:displayName="Reihenfolge" ma:decimals="0" ma:description="Reihenfolge, in der die Inhalte / Dateien angezeigt werden sollen" ma:indexed="true" ma:internalName="Reihenfolg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67105-6bd1-4e54-ad19-173855af9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B2C57-75EA-4159-848A-6E1A5683547A}">
  <ds:schemaRefs>
    <ds:schemaRef ds:uri="http://purl.org/dc/dcmitype/"/>
    <ds:schemaRef ds:uri="http://schemas.microsoft.com/office/2006/documentManagement/types"/>
    <ds:schemaRef ds:uri="ec867105-6bd1-4e54-ad19-173855af9793"/>
    <ds:schemaRef ds:uri="http://purl.org/dc/terms/"/>
    <ds:schemaRef ds:uri="http://schemas.microsoft.com/office/infopath/2007/PartnerControls"/>
    <ds:schemaRef ds:uri="http://purl.org/dc/elements/1.1/"/>
    <ds:schemaRef ds:uri="fa5ab614-83db-4b8f-bc8c-fd978c1a1f6d"/>
    <ds:schemaRef ds:uri="http://schemas.microsoft.com/sharepoint/v3"/>
    <ds:schemaRef ds:uri="http://schemas.openxmlformats.org/package/2006/metadata/core-properties"/>
    <ds:schemaRef ds:uri="6f0dc012-4f93-450a-934b-cd0bd5b8b3a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0DEFD7-8D6A-4263-B03C-716716F17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0dc012-4f93-450a-934b-cd0bd5b8b3ad"/>
    <ds:schemaRef ds:uri="fa5ab614-83db-4b8f-bc8c-fd978c1a1f6d"/>
    <ds:schemaRef ds:uri="ec867105-6bd1-4e54-ad19-173855af9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D3916-33D9-469B-9F09-5B0E9871316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06C491B-692C-4E42-9B3B-0440C45E8C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MoliCare Premium Form &amp; Form</vt:lpstr>
      <vt:lpstr>'MoliCare Premium Form &amp; Form'!Druckbereich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Carina Lack</dc:creator>
  <cp:keywords/>
  <dc:description/>
  <cp:lastModifiedBy>Hübner Markus</cp:lastModifiedBy>
  <cp:revision/>
  <dcterms:created xsi:type="dcterms:W3CDTF">2017-01-31T14:31:47Z</dcterms:created>
  <dcterms:modified xsi:type="dcterms:W3CDTF">2022-05-04T08:17:19Z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0x010100E96114E7D34E904494878779B69A049C</vt:lpwstr>
  </property>
  <property fmtid="{D5CDD505-2E9C-101B-9397-08002B2CF9AE}" pid="3" name="AuthorIds_UIVersion_512">
    <vt:lpwstr>24</vt:lpwstr>
  </property>
  <property fmtid="{D5CDD505-2E9C-101B-9397-08002B2CF9AE}" pid="4" name="_dlc_DocIdItemGuid">
    <vt:lpwstr>a45b6a60-67bf-4b7d-ae29-4469b9f650f8</vt:lpwstr>
  </property>
  <property fmtid="{D5CDD505-2E9C-101B-9397-08002B2CF9AE}" pid="5" name="AuthorIds_UIVersion_1536">
    <vt:lpwstr>24</vt:lpwstr>
  </property>
  <property fmtid="{D5CDD505-2E9C-101B-9397-08002B2CF9AE}" pid="6" name="AuthorIds_UIVersion_1024">
    <vt:lpwstr>24</vt:lpwstr>
  </property>
</Properties>
</file>